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3" i="1"/>
  <c r="D4" i="1"/>
  <c r="D5" i="1"/>
  <c r="D6" i="1"/>
  <c r="D2" i="1"/>
  <c r="D8" i="1" s="1"/>
  <c r="C8" i="1" l="1"/>
  <c r="C10" i="1" s="1"/>
</calcChain>
</file>

<file path=xl/sharedStrings.xml><?xml version="1.0" encoding="utf-8"?>
<sst xmlns="http://schemas.openxmlformats.org/spreadsheetml/2006/main" count="16" uniqueCount="16">
  <si>
    <t>Masse Kg</t>
  </si>
  <si>
    <t>Bras</t>
  </si>
  <si>
    <t>Moment</t>
  </si>
  <si>
    <t>Masse à vide Avion</t>
  </si>
  <si>
    <t>Places avant</t>
  </si>
  <si>
    <t>Places Arriere</t>
  </si>
  <si>
    <t>Bagages</t>
  </si>
  <si>
    <t>Carburant (Ltx0,72)</t>
  </si>
  <si>
    <t>Charge total</t>
  </si>
  <si>
    <t xml:space="preserve">% bras de levier Avion </t>
  </si>
  <si>
    <t>Valeurs Constantes</t>
  </si>
  <si>
    <t>TECNAM P2010</t>
  </si>
  <si>
    <t>Données Variables</t>
  </si>
  <si>
    <t>Valeurs calculées</t>
  </si>
  <si>
    <t>Masse Max  MTOW &lt; 1160Kg</t>
  </si>
  <si>
    <t>Bras avion chargé entre 19% et 32%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</si>
</sst>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4" xfId="0" applyFont="1" applyFill="1" applyBorder="1"/>
    <xf numFmtId="0" fontId="2" fillId="2" borderId="0" xfId="0" applyFont="1" applyFill="1"/>
    <xf numFmtId="0" fontId="3" fillId="0" borderId="5" xfId="0" applyFont="1" applyBorder="1"/>
    <xf numFmtId="0" fontId="3" fillId="0" borderId="4" xfId="0" applyFont="1" applyBorder="1"/>
    <xf numFmtId="0" fontId="3" fillId="3" borderId="0" xfId="0" applyFont="1" applyFill="1"/>
    <xf numFmtId="0" fontId="3" fillId="2" borderId="0" xfId="0" applyFont="1" applyFill="1"/>
    <xf numFmtId="0" fontId="3" fillId="4" borderId="0" xfId="0" applyFont="1" applyFill="1"/>
    <xf numFmtId="1" fontId="3" fillId="5" borderId="0" xfId="0" applyNumberFormat="1" applyFont="1" applyFill="1"/>
    <xf numFmtId="1" fontId="3" fillId="0" borderId="0" xfId="0" applyNumberFormat="1" applyFont="1"/>
    <xf numFmtId="0" fontId="3" fillId="5" borderId="0" xfId="0" applyFont="1" applyFill="1"/>
    <xf numFmtId="164" fontId="3" fillId="6" borderId="0" xfId="0" applyNumberFormat="1" applyFont="1" applyFill="1"/>
    <xf numFmtId="0" fontId="3" fillId="6" borderId="0" xfId="0" applyFont="1" applyFill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3" sqref="B3"/>
    </sheetView>
  </sheetViews>
  <sheetFormatPr baseColWidth="10" defaultRowHeight="15" x14ac:dyDescent="0.25"/>
  <cols>
    <col min="1" max="1" width="32.140625" customWidth="1"/>
    <col min="2" max="2" width="11.5703125" bestFit="1" customWidth="1"/>
    <col min="3" max="3" width="14.5703125" bestFit="1" customWidth="1"/>
    <col min="4" max="4" width="17.7109375" bestFit="1" customWidth="1"/>
  </cols>
  <sheetData>
    <row r="1" spans="1:11" s="1" customFormat="1" ht="26.25" x14ac:dyDescent="0.4">
      <c r="A1" s="3" t="s">
        <v>11</v>
      </c>
      <c r="B1" s="4" t="s">
        <v>0</v>
      </c>
      <c r="C1" s="4" t="s">
        <v>1</v>
      </c>
      <c r="D1" s="4" t="s">
        <v>2</v>
      </c>
      <c r="E1" s="4"/>
      <c r="F1" s="4"/>
      <c r="G1" s="4"/>
      <c r="H1" s="4"/>
      <c r="I1" s="4"/>
      <c r="J1" s="4"/>
      <c r="K1" s="5"/>
    </row>
    <row r="2" spans="1:11" s="2" customFormat="1" ht="26.25" x14ac:dyDescent="0.4">
      <c r="A2" s="6" t="s">
        <v>3</v>
      </c>
      <c r="B2" s="7">
        <v>749.5</v>
      </c>
      <c r="C2" s="7">
        <v>269</v>
      </c>
      <c r="D2" s="7">
        <f>B2*C2</f>
        <v>201615.5</v>
      </c>
      <c r="K2" s="8"/>
    </row>
    <row r="3" spans="1:11" s="2" customFormat="1" ht="26.25" x14ac:dyDescent="0.4">
      <c r="A3" s="9" t="s">
        <v>4</v>
      </c>
      <c r="B3" s="10"/>
      <c r="C3" s="11">
        <v>133</v>
      </c>
      <c r="D3" s="2">
        <f t="shared" ref="D3:D6" si="0">B3*C3</f>
        <v>0</v>
      </c>
      <c r="F3" s="11" t="s">
        <v>10</v>
      </c>
      <c r="G3" s="11"/>
      <c r="H3" s="11"/>
      <c r="I3" s="11"/>
      <c r="J3" s="11"/>
      <c r="K3" s="8"/>
    </row>
    <row r="4" spans="1:11" s="2" customFormat="1" ht="26.25" x14ac:dyDescent="0.4">
      <c r="A4" s="9" t="s">
        <v>5</v>
      </c>
      <c r="B4" s="10"/>
      <c r="C4" s="11">
        <v>1057</v>
      </c>
      <c r="D4" s="2">
        <f t="shared" si="0"/>
        <v>0</v>
      </c>
      <c r="F4" s="10" t="s">
        <v>12</v>
      </c>
      <c r="G4" s="10"/>
      <c r="H4" s="10"/>
      <c r="I4" s="10"/>
      <c r="J4" s="10"/>
      <c r="K4" s="8"/>
    </row>
    <row r="5" spans="1:11" s="2" customFormat="1" ht="26.25" x14ac:dyDescent="0.4">
      <c r="A5" s="9" t="s">
        <v>6</v>
      </c>
      <c r="B5" s="10"/>
      <c r="C5" s="11">
        <v>1599</v>
      </c>
      <c r="D5" s="2">
        <f t="shared" si="0"/>
        <v>0</v>
      </c>
      <c r="F5" s="12" t="s">
        <v>13</v>
      </c>
      <c r="G5" s="12"/>
      <c r="H5" s="12"/>
      <c r="I5" s="12"/>
      <c r="J5" s="12"/>
      <c r="K5" s="8"/>
    </row>
    <row r="6" spans="1:11" s="2" customFormat="1" ht="26.25" x14ac:dyDescent="0.4">
      <c r="A6" s="9" t="s">
        <v>7</v>
      </c>
      <c r="B6" s="10"/>
      <c r="C6" s="11">
        <v>612</v>
      </c>
      <c r="D6" s="2">
        <f t="shared" si="0"/>
        <v>0</v>
      </c>
      <c r="K6" s="8"/>
    </row>
    <row r="7" spans="1:11" s="2" customFormat="1" ht="26.25" x14ac:dyDescent="0.4">
      <c r="A7" s="9"/>
      <c r="K7" s="8"/>
    </row>
    <row r="8" spans="1:11" s="2" customFormat="1" ht="26.25" x14ac:dyDescent="0.4">
      <c r="A8" s="9" t="s">
        <v>8</v>
      </c>
      <c r="B8" s="13">
        <f>SUM(B2:B6)</f>
        <v>749.5</v>
      </c>
      <c r="C8" s="14">
        <f>D8/B8</f>
        <v>269</v>
      </c>
      <c r="D8" s="14">
        <f>SUM(D2:D6)</f>
        <v>201615.5</v>
      </c>
      <c r="F8" s="15" t="s">
        <v>14</v>
      </c>
      <c r="G8" s="15"/>
      <c r="H8" s="15"/>
      <c r="I8" s="15"/>
      <c r="J8" s="15"/>
      <c r="K8" s="8"/>
    </row>
    <row r="9" spans="1:11" s="2" customFormat="1" ht="26.25" x14ac:dyDescent="0.4">
      <c r="A9" s="9"/>
      <c r="D9" s="14"/>
      <c r="K9" s="8"/>
    </row>
    <row r="10" spans="1:11" s="2" customFormat="1" ht="26.25" x14ac:dyDescent="0.4">
      <c r="A10" s="9" t="s">
        <v>9</v>
      </c>
      <c r="C10" s="16">
        <f>(C8/1378)*100</f>
        <v>19.521044992743107</v>
      </c>
      <c r="F10" s="17" t="s">
        <v>15</v>
      </c>
      <c r="G10" s="17"/>
      <c r="H10" s="17"/>
      <c r="I10" s="17"/>
      <c r="J10" s="17"/>
      <c r="K10" s="8"/>
    </row>
    <row r="11" spans="1:11" s="2" customFormat="1" ht="26.25" x14ac:dyDescent="0.4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Sotos</dc:creator>
  <cp:lastModifiedBy>andre</cp:lastModifiedBy>
  <dcterms:created xsi:type="dcterms:W3CDTF">2023-08-04T12:36:52Z</dcterms:created>
  <dcterms:modified xsi:type="dcterms:W3CDTF">2025-11-09T10:29:08Z</dcterms:modified>
</cp:coreProperties>
</file>